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PERTISE JURIDIQUE ET STATUTAIRE\7. SI\6 Gérer les RH\13 Les relations sociales\3. Le droit syndical\"/>
    </mc:Choice>
  </mc:AlternateContent>
  <xr:revisionPtr revIDLastSave="0" documentId="8_{D9134432-CD94-40A5-9469-48514A6CBE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ire" sheetId="1" r:id="rId1"/>
    <sheet name="Données" sheetId="2" r:id="rId2"/>
  </sheets>
  <definedNames>
    <definedName name="Listemois">Données!$B$3:$B$14</definedName>
    <definedName name="Listeorganisationssyndicales">Données!#REF!</definedName>
    <definedName name="Listeorganisationsyndicale">Données!$A$3:$A$14</definedName>
    <definedName name="ListeOS">Données!#REF!</definedName>
    <definedName name="_xlnm.Print_Area" localSheetId="0">Formulaire!$A$1:$F$27</definedName>
  </definedNames>
  <calcPr calcId="191029"/>
</workbook>
</file>

<file path=xl/calcChain.xml><?xml version="1.0" encoding="utf-8"?>
<calcChain xmlns="http://schemas.openxmlformats.org/spreadsheetml/2006/main">
  <c r="E19" i="1" l="1"/>
  <c r="E6" i="1"/>
  <c r="E18" i="1" l="1"/>
  <c r="E14" i="1"/>
  <c r="E22" i="1"/>
  <c r="E23" i="1" l="1"/>
</calcChain>
</file>

<file path=xl/sharedStrings.xml><?xml version="1.0" encoding="utf-8"?>
<sst xmlns="http://schemas.openxmlformats.org/spreadsheetml/2006/main" count="53" uniqueCount="52">
  <si>
    <t>A</t>
  </si>
  <si>
    <t>B</t>
  </si>
  <si>
    <t>C</t>
  </si>
  <si>
    <t xml:space="preserve">POUR LE MOIS DE : </t>
  </si>
  <si>
    <t>Nom de l'agent :</t>
  </si>
  <si>
    <t xml:space="preserve">Nom de la collectivité : </t>
  </si>
  <si>
    <t>Temps de travail mensuel de l'agent en heures :</t>
  </si>
  <si>
    <t>Temps de travail mensuel de l'agent converti en 100è :</t>
  </si>
  <si>
    <t>A …</t>
  </si>
  <si>
    <t>Le …</t>
  </si>
  <si>
    <t>Total converti en 100è</t>
  </si>
  <si>
    <t>Visa de l'autorité territoriale</t>
  </si>
  <si>
    <t>Total en heures</t>
  </si>
  <si>
    <t>Liste des organisations syndicales</t>
  </si>
  <si>
    <t>CGCT</t>
  </si>
  <si>
    <t>CFDT</t>
  </si>
  <si>
    <t>FO</t>
  </si>
  <si>
    <t>SAIT</t>
  </si>
  <si>
    <t>UNSA</t>
  </si>
  <si>
    <t>FA-FPT</t>
  </si>
  <si>
    <t>CFE-CGC</t>
  </si>
  <si>
    <t>SNDGCT</t>
  </si>
  <si>
    <t>SA-FPT</t>
  </si>
  <si>
    <t>FSU</t>
  </si>
  <si>
    <t>SUD-Solidaires</t>
  </si>
  <si>
    <t>CFTC</t>
  </si>
  <si>
    <t>Mois de l'année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</si>
  <si>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</si>
  <si>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</si>
  <si>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</si>
  <si>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</si>
  <si>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</si>
  <si>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</si>
  <si>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</si>
  <si>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</si>
  <si>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</si>
  <si>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</si>
  <si>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</si>
  <si>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</si>
  <si>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</si>
  <si>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MONTANT DU REMBOURSEMENT</t>
  </si>
  <si>
    <t xml:space="preserve">Coût horaire agent </t>
  </si>
  <si>
    <r>
      <t>Organisation syndicale concernée</t>
    </r>
    <r>
      <rPr>
        <shadow/>
        <sz val="11"/>
        <rFont val="Calibri"/>
        <family val="2"/>
        <scheme val="minor"/>
      </rPr>
      <t xml:space="preserve"> : </t>
    </r>
  </si>
  <si>
    <t>FORMULAIRE DE REMBOURSEMENT 
DES DÉCHARGES D'ACTIVITÉ DE SERVICE (DAS)</t>
  </si>
  <si>
    <t>TEMPS DE DAS</t>
  </si>
  <si>
    <t>DETERMINATION DU MONTANT DU REMBOURSEMENT DE LA DAS</t>
  </si>
  <si>
    <t>Nombre d'heures de DAS utilisées</t>
  </si>
  <si>
    <t>Nombre d'heures mensuelles de DAS alloué à l'agent</t>
  </si>
  <si>
    <t xml:space="preserve">AJOUTER le montant des cotisations patronales </t>
  </si>
  <si>
    <t>MONTANT DE LA RÉMUNÉRATION</t>
  </si>
  <si>
    <r>
      <t xml:space="preserve">PRENDRE : Traitement de Base indiciaire + Indemnité de résidence + NBI + supplément familial de traitement + indemnité compensatrice de la CSG + complément de traitement indiciaire + indemnité de GIPA </t>
    </r>
    <r>
      <rPr>
        <sz val="11"/>
        <color rgb="FFFF0000"/>
        <rFont val="Calibri"/>
        <family val="2"/>
      </rPr>
      <t>+ IFSE et CIA + certaines primes et indemnités (cf en annexe 8 la liste des primes et indemnités incluses)</t>
    </r>
  </si>
  <si>
    <r>
      <t xml:space="preserve">DEDUIRE : Journée de carence + journée de grève + transfert primes points + </t>
    </r>
    <r>
      <rPr>
        <sz val="11"/>
        <color rgb="FFFF0000"/>
        <rFont val="Calibri"/>
        <family val="2"/>
      </rPr>
      <t>Jours maladie</t>
    </r>
    <r>
      <rPr>
        <sz val="14"/>
        <color rgb="FF7030A0"/>
        <rFont val="Calibri"/>
        <family val="2"/>
      </rPr>
      <t xml:space="preserve">                                                                           </t>
    </r>
    <r>
      <rPr>
        <sz val="14"/>
        <color theme="3" tint="-0.249977111117893"/>
        <rFont val="Calibri"/>
        <family val="2"/>
      </rPr>
      <t xml:space="preserve"> </t>
    </r>
    <r>
      <rPr>
        <b/>
        <sz val="14"/>
        <color theme="3" tint="-0.249977111117893"/>
        <rFont val="Wingdings"/>
        <charset val="2"/>
      </rPr>
      <t>L</t>
    </r>
    <r>
      <rPr>
        <sz val="14"/>
        <color theme="3" tint="-0.249977111117893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NE PAS PRENDRE LES PRIMES ET INDEMNITÉS EXCLUES DANS LE SIMULATEUR DE CALCUL DE REMBOURSEMENT</t>
    </r>
    <r>
      <rPr>
        <sz val="11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(annexe 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</si>
</sst>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[hh]:mm"/>
    <numFmt numFmtId="167" formatCode="#,##0.00\ [$€-40C];\-#,##0.00\ [$€-40C]"/>
    <numFmt numFmtId="168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357A9B"/>
      <name val="Calibri"/>
      <family val="2"/>
      <scheme val="minor"/>
    </font>
    <font>
      <b/>
      <sz val="11"/>
      <color theme="3" tint="0.3999755851924192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6" tint="-0.249977111117893"/>
      <name val="Calibri"/>
      <family val="2"/>
    </font>
    <font>
      <b/>
      <sz val="11"/>
      <color theme="6" tint="-0.249977111117893"/>
      <name val="Calibri"/>
      <family val="2"/>
    </font>
    <font>
      <b/>
      <sz val="10"/>
      <name val="Calibri"/>
      <family val="2"/>
    </font>
    <font>
      <shadow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1"/>
      <color theme="4"/>
      <name val="Calibri"/>
      <family val="2"/>
    </font>
    <font>
      <sz val="11"/>
      <name val="Calibri"/>
      <family val="2"/>
      <scheme val="minor"/>
    </font>
    <font>
      <sz val="14"/>
      <color rgb="FF7030A0"/>
      <name val="Calibri"/>
      <family val="2"/>
    </font>
    <font>
      <sz val="14"/>
      <color theme="3" tint="-0.249977111117893"/>
      <name val="Calibri"/>
      <family val="2"/>
    </font>
    <font>
      <b/>
      <sz val="14"/>
      <color theme="3" tint="-0.249977111117893"/>
      <name val="Wingdings"/>
      <charset val="2"/>
    </font>
    <font>
      <b/>
      <sz val="11"/>
      <color theme="3" tint="-0.249977111117893"/>
      <name val="Calibri"/>
      <family val="2"/>
    </font>
    <font>
      <b/>
      <sz val="12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0" fillId="0" borderId="0" xfId="0" applyNumberFormat="1"/>
    <xf numFmtId="0" fontId="5" fillId="0" borderId="0" xfId="0" applyFont="1"/>
    <xf numFmtId="165" fontId="0" fillId="0" borderId="0" xfId="0" applyNumberFormat="1"/>
    <xf numFmtId="164" fontId="0" fillId="0" borderId="0" xfId="1" applyFont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7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4" fontId="7" fillId="0" borderId="4" xfId="1" applyFont="1" applyFill="1" applyBorder="1" applyAlignment="1" applyProtection="1">
      <alignment horizontal="center" vertical="center" wrapText="1"/>
    </xf>
    <xf numFmtId="164" fontId="7" fillId="0" borderId="12" xfId="1" applyFont="1" applyFill="1" applyBorder="1" applyAlignment="1" applyProtection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8" fontId="7" fillId="0" borderId="4" xfId="1" applyNumberFormat="1" applyFont="1" applyFill="1" applyBorder="1" applyAlignment="1" applyProtection="1">
      <alignment horizontal="center" vertical="center" wrapText="1"/>
    </xf>
    <xf numFmtId="168" fontId="7" fillId="0" borderId="12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7" fontId="19" fillId="2" borderId="14" xfId="0" applyNumberFormat="1" applyFont="1" applyFill="1" applyBorder="1" applyAlignment="1">
      <alignment horizontal="center" vertical="center" wrapText="1"/>
    </xf>
    <xf numFmtId="167" fontId="19" fillId="2" borderId="15" xfId="0" applyNumberFormat="1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 wrapText="1"/>
    </xf>
    <xf numFmtId="167" fontId="7" fillId="2" borderId="12" xfId="0" applyNumberFormat="1" applyFont="1" applyFill="1" applyBorder="1" applyAlignment="1">
      <alignment horizontal="center" vertical="center" wrapText="1"/>
    </xf>
    <xf numFmtId="167" fontId="7" fillId="2" borderId="23" xfId="0" applyNumberFormat="1" applyFont="1" applyFill="1" applyBorder="1" applyAlignment="1">
      <alignment horizontal="center" vertical="center" wrapText="1"/>
    </xf>
    <xf numFmtId="167" fontId="7" fillId="2" borderId="27" xfId="0" applyNumberFormat="1" applyFont="1" applyFill="1" applyBorder="1" applyAlignment="1">
      <alignment horizontal="center" vertical="center" wrapText="1"/>
    </xf>
    <xf numFmtId="167" fontId="7" fillId="2" borderId="14" xfId="0" applyNumberFormat="1" applyFont="1" applyFill="1" applyBorder="1" applyAlignment="1">
      <alignment horizontal="center" vertical="center" wrapText="1"/>
    </xf>
    <xf numFmtId="167" fontId="7" fillId="2" borderId="15" xfId="0" applyNumberFormat="1" applyFont="1" applyFill="1" applyBorder="1" applyAlignment="1">
      <alignment horizontal="center" vertical="center" wrapText="1"/>
    </xf>
    <xf numFmtId="166" fontId="19" fillId="2" borderId="4" xfId="1" applyNumberFormat="1" applyFont="1" applyFill="1" applyBorder="1" applyAlignment="1">
      <alignment horizontal="center" vertical="center" wrapText="1"/>
    </xf>
    <xf numFmtId="166" fontId="19" fillId="2" borderId="12" xfId="1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3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 wrapText="1"/>
    </xf>
    <xf numFmtId="0" fontId="25" fillId="0" borderId="24" xfId="0" applyFont="1" applyBorder="1" applyAlignment="1">
      <alignment horizontal="center"/>
    </xf>
    <xf numFmtId="0" fontId="24" fillId="0" borderId="28" xfId="0" applyFont="1" applyBorder="1"/>
    <xf numFmtId="2" fontId="25" fillId="2" borderId="21" xfId="0" applyNumberFormat="1" applyFont="1" applyFill="1" applyBorder="1" applyAlignment="1">
      <alignment horizontal="center" wrapText="1"/>
    </xf>
    <xf numFmtId="0" fontId="24" fillId="2" borderId="22" xfId="0" applyFont="1" applyFill="1" applyBorder="1" applyAlignment="1">
      <alignment horizontal="center" wrapText="1"/>
    </xf>
    <xf numFmtId="0" fontId="15" fillId="0" borderId="2" xfId="0" applyFont="1" applyBorder="1"/>
    <xf numFmtId="0" fontId="15" fillId="0" borderId="17" xfId="0" applyFont="1" applyBorder="1" applyAlignment="1">
      <alignment horizontal="center"/>
    </xf>
    <xf numFmtId="166" fontId="13" fillId="2" borderId="4" xfId="1" applyNumberFormat="1" applyFont="1" applyFill="1" applyBorder="1" applyAlignment="1">
      <alignment horizontal="center" vertical="center" wrapText="1"/>
    </xf>
    <xf numFmtId="166" fontId="13" fillId="2" borderId="12" xfId="1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7" fontId="10" fillId="2" borderId="1" xfId="2" applyNumberFormat="1" applyFont="1" applyFill="1" applyBorder="1" applyAlignment="1">
      <alignment horizontal="center" vertical="center" wrapText="1"/>
    </xf>
    <xf numFmtId="44" fontId="10" fillId="2" borderId="16" xfId="2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4" fontId="26" fillId="2" borderId="21" xfId="2" applyFont="1" applyFill="1" applyBorder="1" applyAlignment="1">
      <alignment horizontal="center" vertical="center" wrapText="1"/>
    </xf>
    <xf numFmtId="44" fontId="26" fillId="2" borderId="22" xfId="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4" fontId="26" fillId="2" borderId="0" xfId="2" applyFont="1" applyFill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19050</xdr:rowOff>
    </xdr:from>
    <xdr:ext cx="2286001" cy="96202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15175" y="552450"/>
          <a:ext cx="2286001" cy="96202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impérativement saisir le nombre d'heures et de minutes de la manière suivante :  </a:t>
          </a:r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00 : 00</a:t>
          </a:r>
        </a:p>
        <a:p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 : si l'agent effectue 100</a:t>
          </a:r>
          <a:r>
            <a:rPr lang="fr-F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 mensuelles, il faut inscrire 100:00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742950</xdr:colOff>
      <xdr:row>9</xdr:row>
      <xdr:rowOff>247649</xdr:rowOff>
    </xdr:from>
    <xdr:ext cx="2286001" cy="1971676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96125" y="2666999"/>
          <a:ext cx="2286001" cy="1971676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Le montant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figure en bas à droite du bulletin de salaire ; </a:t>
          </a:r>
        </a:p>
        <a:p>
          <a:endParaRPr lang="fr-FR" sz="1100" baseline="0">
            <a:solidFill>
              <a:schemeClr val="bg1"/>
            </a:solidFill>
            <a:effectLst/>
            <a:latin typeface="+mn-lt"/>
            <a:ea typeface="+mn-ea"/>
            <a:cs typeface="+mn-cs"/>
            <a:sym typeface="MS Outlook" panose="05010100010000000000" pitchFamily="2" charset="2"/>
          </a:endParaRPr>
        </a:p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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 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 calcul des cotisations patronales est différent selon le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statut de l'agent (titulaire CNRACL ou titulaire-contractuel IRCANTEC). Vous pouvez vous reporter au "simulateur de calcul de remboursement" pour vérifier vos calculs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752475</xdr:colOff>
      <xdr:row>14</xdr:row>
      <xdr:rowOff>190500</xdr:rowOff>
    </xdr:from>
    <xdr:ext cx="2286001" cy="8001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05650" y="5029200"/>
          <a:ext cx="2286001" cy="8001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nombre d'heures indiqué ne peut être supérieur au nombre d'heures alloué par l'organisation syndicale et mentionné dans la case E7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9525</xdr:colOff>
      <xdr:row>11</xdr:row>
      <xdr:rowOff>4762</xdr:rowOff>
    </xdr:from>
    <xdr:to>
      <xdr:col>6</xdr:col>
      <xdr:colOff>742950</xdr:colOff>
      <xdr:row>12</xdr:row>
      <xdr:rowOff>228600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3" idx="1"/>
        </xdr:cNvCxnSpPr>
      </xdr:nvCxnSpPr>
      <xdr:spPr>
        <a:xfrm flipH="1">
          <a:off x="6362700" y="3652837"/>
          <a:ext cx="733425" cy="804863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16</xdr:row>
      <xdr:rowOff>0</xdr:rowOff>
    </xdr:from>
    <xdr:to>
      <xdr:col>6</xdr:col>
      <xdr:colOff>752475</xdr:colOff>
      <xdr:row>17</xdr:row>
      <xdr:rowOff>114300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5" idx="1"/>
        </xdr:cNvCxnSpPr>
      </xdr:nvCxnSpPr>
      <xdr:spPr>
        <a:xfrm flipH="1">
          <a:off x="6353176" y="5429250"/>
          <a:ext cx="752474" cy="304800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2</xdr:row>
      <xdr:rowOff>242889</xdr:rowOff>
    </xdr:from>
    <xdr:to>
      <xdr:col>7</xdr:col>
      <xdr:colOff>9526</xdr:colOff>
      <xdr:row>4</xdr:row>
      <xdr:rowOff>133350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6334125" y="1023939"/>
          <a:ext cx="790576" cy="385761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752475</xdr:colOff>
      <xdr:row>6</xdr:row>
      <xdr:rowOff>1</xdr:rowOff>
    </xdr:from>
    <xdr:ext cx="2286001" cy="657224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05650" y="1771651"/>
          <a:ext cx="2286001" cy="657224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 b="0">
              <a:solidFill>
                <a:schemeClr val="bg1"/>
              </a:solidFill>
            </a:rPr>
            <a:t>Le nombre doit correspondre à celui figurant sur l'arrêté de décharge d'activité de sevice de l'agent</a:t>
          </a:r>
        </a:p>
      </xdr:txBody>
    </xdr:sp>
    <xdr:clientData/>
  </xdr:oneCellAnchor>
  <xdr:twoCellAnchor>
    <xdr:from>
      <xdr:col>5</xdr:col>
      <xdr:colOff>1362075</xdr:colOff>
      <xdr:row>6</xdr:row>
      <xdr:rowOff>104775</xdr:rowOff>
    </xdr:from>
    <xdr:to>
      <xdr:col>7</xdr:col>
      <xdr:colOff>1</xdr:colOff>
      <xdr:row>7</xdr:row>
      <xdr:rowOff>85725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6334125" y="1876425"/>
          <a:ext cx="781051" cy="180975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7" zoomScaleNormal="100" workbookViewId="0">
      <selection activeCell="E10" sqref="E10:F10"/>
    </sheetView>
  </sheetViews>
  <sheetFormatPr baseColWidth="10" defaultRowHeight="15" x14ac:dyDescent="0.25"/>
  <cols>
    <col min="1" max="1" width="3.7109375" style="2" customWidth="1"/>
    <col min="2" max="2" width="24.7109375" customWidth="1"/>
    <col min="3" max="3" width="20.7109375" customWidth="1"/>
    <col min="4" max="5" width="12.7109375" customWidth="1"/>
    <col min="6" max="6" width="20.7109375" customWidth="1"/>
  </cols>
  <sheetData>
    <row r="1" spans="1:12" ht="42" customHeight="1" thickBot="1" x14ac:dyDescent="0.3">
      <c r="B1" s="41" t="s">
        <v>43</v>
      </c>
      <c r="C1" s="42"/>
      <c r="D1" s="42"/>
      <c r="E1" s="42"/>
      <c r="F1" s="43"/>
    </row>
    <row r="2" spans="1:12" ht="20.100000000000001" customHeight="1" x14ac:dyDescent="0.25">
      <c r="B2" s="24" t="s">
        <v>5</v>
      </c>
      <c r="C2" s="25"/>
      <c r="D2" s="25"/>
      <c r="E2" s="20"/>
      <c r="F2" s="21"/>
    </row>
    <row r="3" spans="1:12" ht="20.100000000000001" customHeight="1" x14ac:dyDescent="0.25">
      <c r="B3" s="26" t="s">
        <v>4</v>
      </c>
      <c r="C3" s="27"/>
      <c r="D3" s="27"/>
      <c r="E3" s="16"/>
      <c r="F3" s="17"/>
    </row>
    <row r="4" spans="1:12" ht="20.100000000000001" customHeight="1" x14ac:dyDescent="0.25">
      <c r="B4" s="26" t="s">
        <v>42</v>
      </c>
      <c r="C4" s="27"/>
      <c r="D4" s="27"/>
      <c r="E4" s="16"/>
      <c r="F4" s="17"/>
    </row>
    <row r="5" spans="1:12" ht="20.100000000000001" customHeight="1" x14ac:dyDescent="0.25">
      <c r="B5" s="54" t="s">
        <v>6</v>
      </c>
      <c r="C5" s="55"/>
      <c r="D5" s="55"/>
      <c r="E5" s="52">
        <v>6.291666666666667</v>
      </c>
      <c r="F5" s="53"/>
    </row>
    <row r="6" spans="1:12" ht="20.100000000000001" customHeight="1" x14ac:dyDescent="0.25">
      <c r="B6" s="26" t="s">
        <v>7</v>
      </c>
      <c r="C6" s="27"/>
      <c r="D6" s="27"/>
      <c r="E6" s="18">
        <f>E5*24</f>
        <v>151</v>
      </c>
      <c r="F6" s="19"/>
    </row>
    <row r="7" spans="1:12" ht="15.75" x14ac:dyDescent="0.25">
      <c r="B7" s="26" t="s">
        <v>47</v>
      </c>
      <c r="C7" s="27"/>
      <c r="D7" s="27"/>
      <c r="E7" s="22">
        <v>41</v>
      </c>
      <c r="F7" s="23"/>
    </row>
    <row r="8" spans="1:12" ht="15.75" thickBot="1" x14ac:dyDescent="0.3"/>
    <row r="9" spans="1:12" ht="20.100000000000001" customHeight="1" x14ac:dyDescent="0.25">
      <c r="B9" s="38" t="s">
        <v>49</v>
      </c>
      <c r="C9" s="39"/>
      <c r="D9" s="39"/>
      <c r="E9" s="39"/>
      <c r="F9" s="40"/>
      <c r="H9" s="1"/>
    </row>
    <row r="10" spans="1:12" ht="20.100000000000001" customHeight="1" x14ac:dyDescent="0.25">
      <c r="B10" s="36" t="s">
        <v>3</v>
      </c>
      <c r="C10" s="37"/>
      <c r="D10" s="37"/>
      <c r="E10" s="83" t="s">
        <v>30</v>
      </c>
      <c r="F10" s="84"/>
    </row>
    <row r="11" spans="1:12" ht="88.5" customHeight="1" x14ac:dyDescent="0.25">
      <c r="A11" s="2" t="s">
        <v>0</v>
      </c>
      <c r="B11" s="28" t="s">
        <v>50</v>
      </c>
      <c r="C11" s="29"/>
      <c r="D11" s="30"/>
      <c r="E11" s="46">
        <v>3182.08</v>
      </c>
      <c r="F11" s="47"/>
      <c r="G11" s="5"/>
    </row>
    <row r="12" spans="1:12" ht="70.5" customHeight="1" x14ac:dyDescent="0.25">
      <c r="A12" s="2" t="s">
        <v>1</v>
      </c>
      <c r="B12" s="31" t="s">
        <v>51</v>
      </c>
      <c r="C12" s="32"/>
      <c r="D12" s="33"/>
      <c r="E12" s="48"/>
      <c r="F12" s="49"/>
      <c r="G12" s="7"/>
    </row>
    <row r="13" spans="1:12" ht="32.25" customHeight="1" thickBot="1" x14ac:dyDescent="0.3">
      <c r="A13" s="2" t="s">
        <v>2</v>
      </c>
      <c r="B13" s="35" t="s">
        <v>48</v>
      </c>
      <c r="C13" s="34"/>
      <c r="D13" s="34"/>
      <c r="E13" s="50">
        <v>1360.03</v>
      </c>
      <c r="F13" s="51"/>
      <c r="G13" s="7"/>
    </row>
    <row r="14" spans="1:12" ht="15.75" thickBot="1" x14ac:dyDescent="0.3">
      <c r="B14" s="85" t="s">
        <v>39</v>
      </c>
      <c r="C14" s="86"/>
      <c r="D14" s="86"/>
      <c r="E14" s="44">
        <f>E11-E12+E13</f>
        <v>4542.1099999999997</v>
      </c>
      <c r="F14" s="45"/>
      <c r="G14" s="5"/>
      <c r="L14" s="9"/>
    </row>
    <row r="15" spans="1:12" ht="15.75" thickBot="1" x14ac:dyDescent="0.3">
      <c r="B15" s="12"/>
      <c r="C15" s="13"/>
      <c r="D15" s="13"/>
      <c r="E15" s="14"/>
      <c r="F15" s="14"/>
      <c r="G15" s="5"/>
      <c r="L15" s="9"/>
    </row>
    <row r="16" spans="1:12" ht="30.75" customHeight="1" x14ac:dyDescent="0.25">
      <c r="B16" s="56" t="s">
        <v>44</v>
      </c>
      <c r="C16" s="57"/>
      <c r="D16" s="57"/>
      <c r="E16" s="58" t="s">
        <v>46</v>
      </c>
      <c r="F16" s="59"/>
    </row>
    <row r="17" spans="2:14" x14ac:dyDescent="0.25">
      <c r="B17" s="66" t="s">
        <v>12</v>
      </c>
      <c r="C17" s="65"/>
      <c r="D17" s="65"/>
      <c r="E17" s="67">
        <v>0.58333333333333337</v>
      </c>
      <c r="F17" s="68"/>
      <c r="M17" s="8"/>
      <c r="N17" s="8"/>
    </row>
    <row r="18" spans="2:14" ht="15.75" thickBot="1" x14ac:dyDescent="0.3">
      <c r="B18" s="61" t="s">
        <v>10</v>
      </c>
      <c r="C18" s="62"/>
      <c r="D18" s="62"/>
      <c r="E18" s="63">
        <f>E17*24</f>
        <v>14</v>
      </c>
      <c r="F18" s="64"/>
      <c r="M18" s="8"/>
    </row>
    <row r="19" spans="2:14" x14ac:dyDescent="0.25">
      <c r="B19" s="15"/>
      <c r="E19" s="60" t="str">
        <f>IF(E18&gt;E7, "MERCI DE VERIFIER VOTRE SAISIE","SAISIE CORRECTE")</f>
        <v>SAISIE CORRECTE</v>
      </c>
      <c r="F19" s="60"/>
      <c r="M19" s="8"/>
    </row>
    <row r="20" spans="2:14" ht="15.75" thickBot="1" x14ac:dyDescent="0.3">
      <c r="B20" s="3"/>
      <c r="C20" s="4"/>
      <c r="D20" s="3"/>
      <c r="E20" s="3"/>
      <c r="F20" s="4"/>
    </row>
    <row r="21" spans="2:14" ht="18.75" x14ac:dyDescent="0.25">
      <c r="B21" s="69" t="s">
        <v>45</v>
      </c>
      <c r="C21" s="70"/>
      <c r="D21" s="70"/>
      <c r="E21" s="70"/>
      <c r="F21" s="71"/>
    </row>
    <row r="22" spans="2:14" ht="15.75" x14ac:dyDescent="0.25">
      <c r="B22" s="72" t="s">
        <v>41</v>
      </c>
      <c r="C22" s="73"/>
      <c r="D22" s="74"/>
      <c r="E22" s="75">
        <f>E14/E6</f>
        <v>30.080198675496685</v>
      </c>
      <c r="F22" s="76"/>
    </row>
    <row r="23" spans="2:14" ht="16.5" thickBot="1" x14ac:dyDescent="0.3">
      <c r="B23" s="77" t="s">
        <v>40</v>
      </c>
      <c r="C23" s="78"/>
      <c r="D23" s="78"/>
      <c r="E23" s="79">
        <f xml:space="preserve"> E22*E18</f>
        <v>421.12278145695359</v>
      </c>
      <c r="F23" s="80"/>
    </row>
    <row r="24" spans="2:14" ht="15.75" x14ac:dyDescent="0.25">
      <c r="B24" s="81"/>
      <c r="C24" s="81"/>
      <c r="D24" s="81"/>
      <c r="E24" s="82"/>
      <c r="F24" s="82"/>
    </row>
    <row r="25" spans="2:14" x14ac:dyDescent="0.25">
      <c r="B25" s="6" t="s">
        <v>11</v>
      </c>
      <c r="D25" t="s">
        <v>8</v>
      </c>
      <c r="F25" t="s">
        <v>9</v>
      </c>
    </row>
  </sheetData>
  <mergeCells count="36">
    <mergeCell ref="B10:D10"/>
    <mergeCell ref="B7:D7"/>
    <mergeCell ref="E7:F7"/>
    <mergeCell ref="E3:F3"/>
    <mergeCell ref="B6:D6"/>
    <mergeCell ref="E4:F4"/>
    <mergeCell ref="B5:D5"/>
    <mergeCell ref="E5:F5"/>
    <mergeCell ref="E23:F23"/>
    <mergeCell ref="B23:D23"/>
    <mergeCell ref="B4:D4"/>
    <mergeCell ref="E10:F10"/>
    <mergeCell ref="B1:F1"/>
    <mergeCell ref="B9:F9"/>
    <mergeCell ref="B11:D11"/>
    <mergeCell ref="E11:F11"/>
    <mergeCell ref="B12:D12"/>
    <mergeCell ref="E12:F12"/>
    <mergeCell ref="E6:F6"/>
    <mergeCell ref="B2:D2"/>
    <mergeCell ref="E2:F2"/>
    <mergeCell ref="B3:D3"/>
    <mergeCell ref="B13:D13"/>
    <mergeCell ref="E13:F13"/>
    <mergeCell ref="B14:D14"/>
    <mergeCell ref="E14:F14"/>
    <mergeCell ref="E22:F22"/>
    <mergeCell ref="B22:D22"/>
    <mergeCell ref="B21:F21"/>
    <mergeCell ref="B17:D17"/>
    <mergeCell ref="B18:D18"/>
    <mergeCell ref="E16:F16"/>
    <mergeCell ref="E17:F17"/>
    <mergeCell ref="E18:F18"/>
    <mergeCell ref="B16:D16"/>
    <mergeCell ref="E19:F19"/>
  </mergeCells>
  <conditionalFormatting sqref="E23:F24">
    <cfRule type="containsText" dxfId="0" priority="1" operator="containsText" text="Merci de vérifier votre saisie">
      <formula>NOT(ISERROR(SEARCH("Merci de vérifier votre saisie",E23)))</formula>
    </cfRule>
  </conditionalFormatting>
  <dataValidations count="1">
    <dataValidation type="list" errorStyle="warning" allowBlank="1" showErrorMessage="1" errorTitle="alerte erreur" error="L'intitulé ne correspond pas à un mois de l'année" sqref="E10:F10" xr:uid="{00000000-0002-0000-0000-000000000000}">
      <formula1>Listemois</formula1>
    </dataValidation>
  </dataValidations>
  <printOptions horizontalCentered="1"/>
  <pageMargins left="0.7" right="0.7" top="0.75" bottom="0.75" header="0.3" footer="0.3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Données!$A$3:$A$14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workbookViewId="0">
      <selection activeCell="D18" sqref="D18"/>
    </sheetView>
  </sheetViews>
  <sheetFormatPr baseColWidth="10" defaultRowHeight="15" x14ac:dyDescent="0.25"/>
  <cols>
    <col min="1" max="1" width="15.85546875" customWidth="1"/>
  </cols>
  <sheetData>
    <row r="2" spans="1:2" ht="45" x14ac:dyDescent="0.25">
      <c r="A2" s="10" t="s">
        <v>13</v>
      </c>
      <c r="B2" s="10" t="s">
        <v>26</v>
      </c>
    </row>
    <row r="3" spans="1:2" x14ac:dyDescent="0.25">
      <c r="A3" s="11" t="s">
        <v>15</v>
      </c>
      <c r="B3" s="11" t="s">
        <v>27</v>
      </c>
    </row>
    <row r="4" spans="1:2" x14ac:dyDescent="0.25">
      <c r="A4" s="11" t="s">
        <v>20</v>
      </c>
      <c r="B4" s="11" t="s">
        <v>28</v>
      </c>
    </row>
    <row r="5" spans="1:2" x14ac:dyDescent="0.25">
      <c r="A5" s="11" t="s">
        <v>25</v>
      </c>
      <c r="B5" s="11" t="s">
        <v>29</v>
      </c>
    </row>
    <row r="6" spans="1:2" x14ac:dyDescent="0.25">
      <c r="A6" s="11" t="s">
        <v>14</v>
      </c>
      <c r="B6" s="11" t="s">
        <v>30</v>
      </c>
    </row>
    <row r="7" spans="1:2" x14ac:dyDescent="0.25">
      <c r="A7" s="11" t="s">
        <v>19</v>
      </c>
      <c r="B7" s="11" t="s">
        <v>31</v>
      </c>
    </row>
    <row r="8" spans="1:2" x14ac:dyDescent="0.25">
      <c r="A8" s="11" t="s">
        <v>16</v>
      </c>
      <c r="B8" s="11" t="s">
        <v>32</v>
      </c>
    </row>
    <row r="9" spans="1:2" x14ac:dyDescent="0.25">
      <c r="A9" s="11" t="s">
        <v>23</v>
      </c>
      <c r="B9" s="11" t="s">
        <v>33</v>
      </c>
    </row>
    <row r="10" spans="1:2" x14ac:dyDescent="0.25">
      <c r="A10" s="11" t="s">
        <v>22</v>
      </c>
      <c r="B10" s="11" t="s">
        <v>34</v>
      </c>
    </row>
    <row r="11" spans="1:2" x14ac:dyDescent="0.25">
      <c r="A11" s="11" t="s">
        <v>17</v>
      </c>
      <c r="B11" s="11" t="s">
        <v>35</v>
      </c>
    </row>
    <row r="12" spans="1:2" x14ac:dyDescent="0.25">
      <c r="A12" s="11" t="s">
        <v>21</v>
      </c>
      <c r="B12" s="11" t="s">
        <v>36</v>
      </c>
    </row>
    <row r="13" spans="1:2" ht="30" x14ac:dyDescent="0.25">
      <c r="A13" s="11" t="s">
        <v>24</v>
      </c>
      <c r="B13" s="11" t="s">
        <v>37</v>
      </c>
    </row>
    <row r="14" spans="1:2" x14ac:dyDescent="0.25">
      <c r="A14" s="11" t="s">
        <v>18</v>
      </c>
      <c r="B14" s="11" t="s">
        <v>38</v>
      </c>
    </row>
  </sheetData>
  <sheetProtection algorithmName="SHA-512" hashValue="GRNOwJO7CAGmmZ5pdWDLhgiqR0TA8eFR2Jpuq8vXtzcbTHKTbR/xe12txrBi7OnIQUhURc4eZ0Ffr9ixj0qOww==" saltValue="CCcHcdqKtUrE5qmC3Lbs/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Formulaire</vt:lpstr>
      <vt:lpstr>Données</vt:lpstr>
      <vt:lpstr>Listemois</vt:lpstr>
      <vt:lpstr>Listeorganisationsyndicale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DESIDERI</dc:creator>
  <cp:lastModifiedBy>Laurent GOUGEON</cp:lastModifiedBy>
  <cp:lastPrinted>2019-03-19T08:08:43Z</cp:lastPrinted>
  <dcterms:created xsi:type="dcterms:W3CDTF">2018-06-26T13:22:04Z</dcterms:created>
  <dcterms:modified xsi:type="dcterms:W3CDTF">2023-01-06T15:30:59Z</dcterms:modified>
</cp:coreProperties>
</file>